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Елена\Desktop\документы копия 26082019\2024 год\39 ЗАСЕДАНИЕ май\Решение № отчет об исполнеии бюджета за 2023 год\"/>
    </mc:Choice>
  </mc:AlternateContent>
  <xr:revisionPtr revIDLastSave="0" documentId="13_ncr:1_{6DAF6F36-62A5-499D-94E4-A38C67F0CC3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2023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0" i="2" l="1"/>
  <c r="E120" i="2"/>
  <c r="E136" i="2" l="1"/>
  <c r="E97" i="2"/>
  <c r="E69" i="2"/>
  <c r="E67" i="2"/>
  <c r="E37" i="2"/>
  <c r="E32" i="2"/>
  <c r="E30" i="2"/>
  <c r="E25" i="2"/>
  <c r="E15" i="2"/>
  <c r="E13" i="2"/>
  <c r="E141" i="2" l="1"/>
</calcChain>
</file>

<file path=xl/sharedStrings.xml><?xml version="1.0" encoding="utf-8"?>
<sst xmlns="http://schemas.openxmlformats.org/spreadsheetml/2006/main" count="267" uniqueCount="256">
  <si>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</si>
  <si>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</si>
  <si>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</si>
  <si>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</si>
  <si>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(возврат дебиторской задолженности прошлых лет)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</si>
  <si>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</si>
  <si>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Субвенции бюджетам городских округов на выполнение передаваемых полномочий субъектов Российской Федерации</t>
  </si>
  <si>
    <t>Невыясненные поступления,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</si>
  <si>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</si>
  <si>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программ формирования современной городской среды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</si>
  <si>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являющихся памятниками истории, культуры и градостроительства)</t>
  </si>
  <si>
    <t>Итого</t>
  </si>
  <si>
    <t>Финансовое управление администрации городского округа Красноуфимск</t>
  </si>
  <si>
    <t>038</t>
  </si>
  <si>
    <t>045</t>
  </si>
  <si>
    <t>048</t>
  </si>
  <si>
    <t>182</t>
  </si>
  <si>
    <t>188</t>
  </si>
  <si>
    <t>901</t>
  </si>
  <si>
    <t>902</t>
  </si>
  <si>
    <t>906</t>
  </si>
  <si>
    <t>908</t>
  </si>
  <si>
    <t>919</t>
  </si>
  <si>
    <t>номер строки</t>
  </si>
  <si>
    <t>Администрация городского округа Красноуфимск</t>
  </si>
  <si>
    <t>Муниципальный орган управления образованием Управление образованием городского округа Красноуфимск</t>
  </si>
  <si>
    <t>Орган местного самоуправления уполномоченный в сфере культуры Управление культуры муниципального образования городской округ Красноуфимск</t>
  </si>
  <si>
    <t>Наименование администратора доходов местного бюджета, администратора поступлений в бюджеты Российской Федерации или код классификации доходов бюджетов</t>
  </si>
  <si>
    <t>Код классификации доходов бюджетов</t>
  </si>
  <si>
    <t xml:space="preserve">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</si>
  <si>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к решению Думы городского округа</t>
  </si>
  <si>
    <t>ДОХОДЫ</t>
  </si>
  <si>
    <t>БЮДЖЕТА ГОРОДСКОГО ОКРУГА КРАСНОУФИМСК ПО КОДАМ КЛАССИФИКАЦИИИ</t>
  </si>
  <si>
    <t>ДОХОДОВ БЮДЖЕТОВ</t>
  </si>
  <si>
    <t>017</t>
  </si>
  <si>
    <t>Департамент по обеспечению деятельности мировых судей Свердловской области</t>
  </si>
  <si>
    <t>019</t>
  </si>
  <si>
    <t>Департамент по охране, контролю и регулированию использованию животного мира Свердловской области</t>
  </si>
  <si>
    <t>Уральское межрегиональное управление Федеральной службы по надзору в сфере природопользования</t>
  </si>
  <si>
    <t>Межмуниципальный отдел Министерства внутренних дел Российской Федерации "Красноуфимский"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</si>
  <si>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</si>
  <si>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</si>
  <si>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</si>
  <si>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</si>
  <si>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</si>
  <si>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Министрество природных ресурсов и экологии Свердловской области</t>
  </si>
  <si>
    <t>01711611050010000140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</si>
  <si>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</si>
  <si>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01911601053010000140</t>
  </si>
  <si>
    <t>01911601063010000140</t>
  </si>
  <si>
    <t>01911601073010000140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</si>
  <si>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</si>
  <si>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01911601083010000140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</si>
  <si>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 </t>
  </si>
  <si>
    <t>01911601143010000140</t>
  </si>
  <si>
    <t>01911601153010000140</t>
  </si>
  <si>
    <t>01911601173010000140</t>
  </si>
  <si>
    <t>01911601193010000140</t>
  </si>
  <si>
    <t>01911601203010000140</t>
  </si>
  <si>
    <t>03811601053010000140</t>
  </si>
  <si>
    <t>03811601063010000140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</si>
  <si>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</si>
  <si>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03811601073010000140</t>
  </si>
  <si>
    <t>03811601203010000140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</si>
  <si>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</si>
  <si>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04511611050010000140</t>
  </si>
  <si>
    <t>04811201010016000120</t>
  </si>
  <si>
    <t>04811201030016000120</t>
  </si>
  <si>
    <t>04811201041016000120</t>
  </si>
  <si>
    <t>04811201042016000120</t>
  </si>
  <si>
    <t>18210102010011000110</t>
  </si>
  <si>
    <t>18210102010013000110</t>
  </si>
  <si>
    <t>18210102020011000110</t>
  </si>
  <si>
    <t>18210102020013000110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</si>
  <si>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</si>
  <si>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</si>
  <si>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</si>
  <si>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</si>
  <si>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18210102040011000110</t>
  </si>
  <si>
    <t>18210102080011000110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</si>
  <si>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</si>
  <si>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</si>
  <si>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</si>
  <si>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</si>
  <si>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</si>
  <si>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</si>
  <si>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</si>
  <si>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</si>
  <si>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</si>
  <si>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</si>
  <si>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</si>
  <si>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18210502020021000110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</si>
  <si>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</si>
  <si>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</si>
  <si>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</si>
  <si>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18210504010021000110</t>
  </si>
  <si>
    <t>18210601020041000110</t>
  </si>
  <si>
    <t>18210606032041000110</t>
  </si>
  <si>
    <t>18210606042041000110</t>
  </si>
  <si>
    <t>18210803010011050110</t>
  </si>
  <si>
    <t>18210803010011060110</t>
  </si>
  <si>
    <t>18211610129010000140</t>
  </si>
  <si>
    <t>18811610123010041140</t>
  </si>
  <si>
    <t>90110807150011000110</t>
  </si>
  <si>
    <t>90110807173011000110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</si>
  <si>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жилыми помещениями (плата за наём) муниципального жилищного фонда)</t>
  </si>
  <si>
    <t>90111109044040004120</t>
  </si>
  <si>
    <t>Прочие доходы от оказания платных услуг (работ) получателями средств бюджетов городских округов (прочие платные услуги, оказываемые казенными муниципальными учреждениями)</t>
  </si>
  <si>
    <t>90111301994040004130</t>
  </si>
  <si>
    <t>90111302064040000130</t>
  </si>
  <si>
    <t>90111302994040001130</t>
  </si>
  <si>
    <t>Прочие доходы от компенсации затрат бюджетов городских округов (прочие доходы)</t>
  </si>
  <si>
    <t>90111302994040007130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</si>
  <si>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</si>
  <si>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</si>
  <si>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</si>
  <si>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за пользование жилыми помещениями (плате за наём) муниципального жилищного фонда)</t>
  </si>
  <si>
    <t>90111607090040004140</t>
  </si>
  <si>
    <t>90111701040040000180</t>
  </si>
  <si>
    <t xml:space="preserve">Дотации (гранты) бюджетам городских округов за достижение показателей деятельности органов местного самоуправления  </t>
  </si>
  <si>
    <t>90120216549040000150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</si>
  <si>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</si>
  <si>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</si>
  <si>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</si>
  <si>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90120225081040000150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</si>
  <si>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</si>
  <si>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</si>
  <si>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90120225555040000150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</si>
  <si>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</si>
  <si>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</si>
  <si>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</si>
  <si>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</si>
  <si>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90120230024040000150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</si>
  <si>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</si>
  <si>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</si>
  <si>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</si>
  <si>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</si>
  <si>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 xml:space="preserve"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</t>
  </si>
  <si>
    <t>90120235462040000150</t>
  </si>
  <si>
    <t>Прочие безвозмездные поступления в бюджеты городских округов</t>
  </si>
  <si>
    <t>90120704050040000150</t>
  </si>
  <si>
    <t>90121925555040000150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</si>
  <si>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 </t>
  </si>
  <si>
    <t>90121960010040000150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</si>
  <si>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участки)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</si>
  <si>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</si>
  <si>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участков)</t>
  </si>
  <si>
    <t>90211105012040002120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</si>
  <si>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(доходы, получаемые в виде арендной платы за земельные участки)</t>
  </si>
  <si>
    <t>90211105024040001120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</si>
  <si>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не являющихся памятниками истории, культуры и градостроительства)</t>
  </si>
  <si>
    <t>90211105074040003120</t>
  </si>
  <si>
    <t>90211105074040007120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</si>
  <si>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</si>
  <si>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90211107014040000120</t>
  </si>
  <si>
    <t>90211109080040002120</t>
  </si>
  <si>
    <t>90211109080040004120</t>
  </si>
  <si>
    <t>90211109080040012120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</si>
  <si>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</si>
  <si>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</si>
  <si>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</si>
  <si>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>90211402043040002410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</si>
  <si>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</si>
  <si>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</si>
  <si>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90211406024040000430</t>
  </si>
  <si>
    <t>90211607010040000140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</si>
  <si>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государственная собственность на которые не разграничена)</t>
  </si>
  <si>
    <t>90211607090040001140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</si>
  <si>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находящиеся в муниципальной собственности)</t>
  </si>
  <si>
    <t>90211607090040002140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</si>
  <si>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 от сдачи в аренду объектов нежилого фонда и не являющихся памятниками истории, культуры и градостроительства)</t>
  </si>
  <si>
    <t>90211607090040003140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</si>
  <si>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по договорам на размещение нестационарного торгового объекта, а также плате за право на заключение указанных договоров)</t>
  </si>
  <si>
    <t>90211607090040005140</t>
  </si>
  <si>
    <t>90211701040040000180</t>
  </si>
  <si>
    <t>90220229999040000150</t>
  </si>
  <si>
    <t>Прочие межбюджетные трансферты, передаваемые бюджетам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</si>
  <si>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</si>
  <si>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90221960010040000150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</si>
  <si>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</si>
  <si>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</si>
  <si>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</si>
  <si>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</si>
  <si>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</si>
  <si>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90620245179040000150</t>
  </si>
  <si>
    <t>90620245303040000150</t>
  </si>
  <si>
    <t>90620249999040000150</t>
  </si>
  <si>
    <t>Доходы бюджетов городских округов от возврата автономными учреждениями остатков субсидий прошлых лет</t>
  </si>
  <si>
    <t>90621804020040000150</t>
  </si>
  <si>
    <t>90621960010040000150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</si>
  <si>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</si>
  <si>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90820225299040000150</t>
  </si>
  <si>
    <t>Субсидии бюджетам городских округов на поддержку отрасли культуры</t>
  </si>
  <si>
    <t>90820225519040000150</t>
  </si>
  <si>
    <t>90820229999040000150</t>
  </si>
  <si>
    <t>90820249999040000150</t>
  </si>
  <si>
    <t>Дотации бюджетам городских округов на выравнивание бюджетной обеспеченности</t>
  </si>
  <si>
    <t>91920215001040000150</t>
  </si>
  <si>
    <t>91920215002040000150</t>
  </si>
  <si>
    <t>91920249999040000150</t>
  </si>
  <si>
    <t>Администрация Западного управленческого округа Свердловской области</t>
  </si>
  <si>
    <t>Управление Федеральной налоговой службы по Свердловской области</t>
  </si>
  <si>
    <t xml:space="preserve">Орган местного самоуправления, уполномоченный в сфере управления муниципальным имуществом "Управление муниципальным имуществом городского округа Красноуфимск" 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</si>
  <si>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</si>
  <si>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</si>
  <si>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</si>
  <si>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</si>
  <si>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</si>
  <si>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</si>
  <si>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</si>
  <si>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</si>
  <si>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городских округов на реализацию программ формирования современной городской среды 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</si>
  <si>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</si>
  <si>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</si>
  <si>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18210102130011000110</t>
  </si>
  <si>
    <t>18210102140011000110</t>
  </si>
  <si>
    <t>90111611064010000140</t>
  </si>
  <si>
    <t>Доходы от продажи квартир, находящихся в собственности городских округов</t>
  </si>
  <si>
    <t>90211401040040000410</t>
  </si>
  <si>
    <t>90611715020040000150</t>
  </si>
  <si>
    <t>Инициативные платежи, зачисляемые в бюджеты городских округов</t>
  </si>
  <si>
    <t>90821804020040000150</t>
  </si>
  <si>
    <t>91911302994040005130</t>
  </si>
  <si>
    <t>Прочие доходы от компенсации затрат бюджетов городских округов (возврат бюджетных средств при их неправомерном использовании по результатам финансового контроля при вынесении предписаний и представлений о возврате средств)</t>
  </si>
  <si>
    <t>18210302231010000110</t>
  </si>
  <si>
    <t>18210302241010000110</t>
  </si>
  <si>
    <t>18210302251010000110</t>
  </si>
  <si>
    <t>18210302261010000110</t>
  </si>
  <si>
    <t>Сумма средств, поступившая в бюджет городского округа в 2023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</si>
  <si>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</si>
  <si>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</si>
  <si>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</si>
  <si>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</si>
  <si>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</si>
  <si>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</si>
  <si>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</si>
  <si>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</si>
  <si>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</si>
  <si>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</si>
  <si>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</si>
  <si>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</si>
  <si>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</si>
  <si>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</si>
  <si>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</si>
  <si>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</si>
  <si>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</si>
  <si>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</si>
  <si>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</si>
  <si>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</si>
  <si>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</si>
  <si>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</si>
  <si>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</si>
  <si>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</si>
  <si>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</si>
  <si>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</si>
  <si>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                                                                                                                                                             от  30.05.2024  № 39/2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</si>
</sst>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</font>
    <font>
      <sz val="11"/>
      <name val="Calibri"/>
      <family val="2"/>
    </font>
    <font>
      <b/>
      <sz val="8"/>
      <name val="Arial Cyr"/>
      <charset val="204"/>
    </font>
    <font>
      <b/>
      <sz val="10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name val="Calibri"/>
      <family val="2"/>
    </font>
    <font>
      <sz val="11"/>
      <name val="Liberation Serif"/>
      <family val="1"/>
      <charset val="204"/>
    </font>
    <font>
      <b/>
      <sz val="8"/>
      <name val="Liberation Serif"/>
      <family val="1"/>
      <charset val="204"/>
    </font>
    <font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color rgb="FF000000"/>
      <name val="Arial Cyr"/>
    </font>
    <font>
      <u/>
      <sz val="10"/>
      <color rgb="FF000000"/>
      <name val="Arial Cyr"/>
    </font>
    <font>
      <b/>
      <sz val="14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F1F5F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2" fillId="0" borderId="0">
      <alignment horizontal="left" vertical="center" wrapText="1"/>
    </xf>
    <xf numFmtId="0" fontId="13" fillId="0" borderId="0">
      <alignment horizontal="center" vertical="center" shrinkToFit="1"/>
    </xf>
    <xf numFmtId="0" fontId="11" fillId="0" borderId="3"/>
    <xf numFmtId="0" fontId="11" fillId="0" borderId="4">
      <alignment horizontal="center" vertical="center" shrinkToFit="1"/>
    </xf>
    <xf numFmtId="0" fontId="11" fillId="0" borderId="4">
      <alignment horizontal="center" vertical="center" wrapText="1"/>
    </xf>
    <xf numFmtId="0" fontId="11" fillId="0" borderId="4">
      <alignment horizontal="center" vertical="center" wrapText="1" shrinkToFit="1"/>
    </xf>
    <xf numFmtId="49" fontId="11" fillId="0" borderId="4">
      <alignment horizontal="center" vertical="center" wrapText="1" shrinkToFit="1"/>
    </xf>
    <xf numFmtId="0" fontId="11" fillId="2" borderId="5"/>
    <xf numFmtId="49" fontId="14" fillId="0" borderId="4">
      <alignment horizontal="left" vertical="top" wrapText="1"/>
    </xf>
    <xf numFmtId="49" fontId="11" fillId="0" borderId="6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0" borderId="4">
      <alignment horizontal="right" vertical="top" shrinkToFit="1"/>
    </xf>
    <xf numFmtId="0" fontId="11" fillId="2" borderId="8"/>
    <xf numFmtId="0" fontId="11" fillId="0" borderId="9"/>
    <xf numFmtId="0" fontId="14" fillId="0" borderId="4">
      <alignment horizontal="center" vertical="center"/>
    </xf>
    <xf numFmtId="4" fontId="14" fillId="3" borderId="4">
      <alignment horizontal="right" vertical="top" shrinkToFit="1"/>
    </xf>
    <xf numFmtId="0" fontId="11" fillId="0" borderId="0"/>
    <xf numFmtId="0" fontId="11" fillId="0" borderId="8"/>
    <xf numFmtId="0" fontId="11" fillId="0" borderId="0">
      <alignment horizontal="left" vertical="top" wrapText="1"/>
    </xf>
    <xf numFmtId="49" fontId="15" fillId="0" borderId="4">
      <alignment vertical="top" wrapText="1"/>
    </xf>
    <xf numFmtId="49" fontId="11" fillId="4" borderId="6">
      <alignment horizontal="center" vertical="top" shrinkToFit="1"/>
    </xf>
    <xf numFmtId="49" fontId="11" fillId="4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5" borderId="4">
      <alignment horizontal="right" vertical="top" shrinkToFit="1"/>
    </xf>
    <xf numFmtId="0" fontId="18" fillId="6" borderId="19">
      <alignment horizontal="left" vertical="top" wrapTex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/>
    <xf numFmtId="0" fontId="6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3" fillId="0" borderId="1" xfId="11" applyNumberFormat="1" applyFont="1" applyBorder="1" applyProtection="1">
      <alignment horizontal="center" vertical="center" wrapText="1"/>
    </xf>
    <xf numFmtId="0" fontId="4" fillId="0" borderId="0" xfId="0" applyNumberFormat="1" applyFont="1" applyBorder="1" applyProtection="1">
      <protection locked="0"/>
    </xf>
    <xf numFmtId="0" fontId="5" fillId="0" borderId="1" xfId="12" applyNumberFormat="1" applyFont="1" applyBorder="1">
      <alignment horizontal="center" vertical="center" wrapText="1" shrinkToFit="1"/>
    </xf>
    <xf numFmtId="0" fontId="4" fillId="0" borderId="0" xfId="0" applyNumberFormat="1" applyFont="1" applyProtection="1">
      <protection locked="0"/>
    </xf>
    <xf numFmtId="0" fontId="7" fillId="0" borderId="0" xfId="0" applyFont="1" applyBorder="1" applyProtection="1">
      <protection locked="0"/>
    </xf>
    <xf numFmtId="0" fontId="9" fillId="0" borderId="0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3" fillId="0" borderId="2" xfId="11" applyNumberFormat="1" applyFont="1" applyBorder="1" applyProtection="1">
      <alignment horizontal="center" vertical="center" wrapText="1"/>
    </xf>
    <xf numFmtId="0" fontId="16" fillId="0" borderId="7" xfId="10" applyNumberFormat="1" applyFont="1" applyBorder="1" applyAlignment="1" applyProtection="1">
      <alignment vertical="top" wrapText="1"/>
    </xf>
    <xf numFmtId="0" fontId="17" fillId="0" borderId="10" xfId="12" applyNumberFormat="1" applyFont="1" applyBorder="1" applyAlignment="1" applyProtection="1">
      <alignment vertical="top" wrapText="1"/>
    </xf>
    <xf numFmtId="3" fontId="16" fillId="0" borderId="2" xfId="20" applyNumberFormat="1" applyFont="1" applyFill="1" applyBorder="1" applyAlignment="1" applyProtection="1">
      <alignment vertical="top" shrinkToFit="1"/>
    </xf>
    <xf numFmtId="3" fontId="17" fillId="0" borderId="2" xfId="18" applyNumberFormat="1" applyFont="1" applyBorder="1" applyAlignment="1" applyProtection="1">
      <alignment vertical="top" shrinkToFit="1"/>
    </xf>
    <xf numFmtId="3" fontId="0" fillId="0" borderId="0" xfId="0" applyNumberFormat="1" applyProtection="1">
      <protection locked="0"/>
    </xf>
    <xf numFmtId="1" fontId="16" fillId="0" borderId="6" xfId="16" applyNumberFormat="1" applyFont="1" applyBorder="1" applyAlignment="1" applyProtection="1">
      <alignment horizontal="left" vertical="top" shrinkToFit="1"/>
    </xf>
    <xf numFmtId="1" fontId="16" fillId="0" borderId="5" xfId="16" applyNumberFormat="1" applyFont="1" applyBorder="1" applyAlignment="1" applyProtection="1">
      <alignment horizontal="left" vertical="top" shrinkToFit="1"/>
    </xf>
    <xf numFmtId="0" fontId="5" fillId="0" borderId="13" xfId="12" applyNumberFormat="1" applyFont="1" applyBorder="1" applyAlignment="1" applyProtection="1">
      <alignment horizontal="center" vertical="center" wrapText="1" shrinkToFit="1"/>
    </xf>
    <xf numFmtId="0" fontId="5" fillId="0" borderId="14" xfId="12" applyNumberFormat="1" applyFont="1" applyBorder="1" applyAlignment="1" applyProtection="1">
      <alignment horizontal="center" vertical="center" wrapText="1" shrinkToFit="1"/>
    </xf>
    <xf numFmtId="0" fontId="5" fillId="0" borderId="15" xfId="12" applyNumberFormat="1" applyFont="1" applyBorder="1" applyAlignment="1" applyProtection="1">
      <alignment horizontal="center" vertical="center" wrapText="1" shrinkToFit="1"/>
    </xf>
    <xf numFmtId="0" fontId="5" fillId="0" borderId="16" xfId="12" applyNumberFormat="1" applyFont="1" applyBorder="1" applyAlignment="1" applyProtection="1">
      <alignment horizontal="center" vertical="center" wrapText="1" shrinkToFit="1"/>
    </xf>
    <xf numFmtId="0" fontId="5" fillId="0" borderId="17" xfId="12" applyNumberFormat="1" applyFont="1" applyBorder="1" applyAlignment="1" applyProtection="1">
      <alignment horizontal="center" vertical="center" wrapText="1" shrinkToFit="1"/>
    </xf>
    <xf numFmtId="0" fontId="5" fillId="0" borderId="18" xfId="12" applyNumberFormat="1" applyFont="1" applyBorder="1" applyAlignment="1" applyProtection="1">
      <alignment horizontal="center" vertical="center" wrapText="1" shrinkToFit="1"/>
    </xf>
    <xf numFmtId="0" fontId="3" fillId="0" borderId="2" xfId="11" applyNumberFormat="1" applyFont="1" applyBorder="1" applyProtection="1">
      <alignment horizontal="center" vertical="center" wrapText="1"/>
    </xf>
    <xf numFmtId="0" fontId="8" fillId="0" borderId="0" xfId="0" applyFont="1" applyBorder="1" applyAlignment="1">
      <alignment horizontal="right"/>
    </xf>
    <xf numFmtId="0" fontId="10" fillId="0" borderId="0" xfId="0" applyFont="1" applyBorder="1" applyAlignment="1" applyProtection="1">
      <alignment horizontal="center"/>
      <protection locked="0"/>
    </xf>
    <xf numFmtId="0" fontId="3" fillId="0" borderId="2" xfId="10" applyNumberFormat="1" applyFont="1" applyBorder="1" applyAlignment="1" applyProtection="1">
      <alignment horizontal="center" vertical="center" shrinkToFit="1"/>
    </xf>
    <xf numFmtId="0" fontId="5" fillId="0" borderId="2" xfId="12" applyNumberFormat="1" applyFont="1" applyBorder="1" applyProtection="1">
      <alignment horizontal="center" vertical="center" wrapText="1" shrinkToFit="1"/>
    </xf>
    <xf numFmtId="0" fontId="5" fillId="0" borderId="2" xfId="12" applyNumberFormat="1" applyFont="1" applyBorder="1">
      <alignment horizontal="center" vertical="center" wrapText="1" shrinkToFit="1"/>
    </xf>
    <xf numFmtId="0" fontId="7" fillId="0" borderId="0" xfId="0" applyFont="1" applyBorder="1" applyAlignment="1" applyProtection="1">
      <alignment horizontal="center"/>
      <protection locked="0"/>
    </xf>
    <xf numFmtId="1" fontId="17" fillId="0" borderId="6" xfId="18" applyNumberFormat="1" applyFont="1" applyBorder="1" applyAlignment="1" applyProtection="1">
      <alignment horizontal="left" vertical="top" shrinkToFit="1"/>
    </xf>
    <xf numFmtId="1" fontId="17" fillId="0" borderId="5" xfId="18" applyNumberFormat="1" applyFont="1" applyBorder="1" applyAlignment="1" applyProtection="1">
      <alignment horizontal="left" vertical="top" shrinkToFit="1"/>
    </xf>
    <xf numFmtId="49" fontId="17" fillId="0" borderId="6" xfId="18" applyNumberFormat="1" applyFont="1" applyBorder="1" applyAlignment="1" applyProtection="1">
      <alignment horizontal="left" vertical="top" shrinkToFit="1"/>
    </xf>
    <xf numFmtId="49" fontId="17" fillId="0" borderId="5" xfId="18" applyNumberFormat="1" applyFont="1" applyBorder="1" applyAlignment="1" applyProtection="1">
      <alignment horizontal="left" vertical="top" shrinkToFit="1"/>
    </xf>
    <xf numFmtId="1" fontId="17" fillId="0" borderId="6" xfId="18" applyNumberFormat="1" applyFont="1" applyFill="1" applyBorder="1" applyAlignment="1" applyProtection="1">
      <alignment horizontal="left" vertical="top" shrinkToFit="1"/>
    </xf>
    <xf numFmtId="1" fontId="17" fillId="0" borderId="5" xfId="18" applyNumberFormat="1" applyFont="1" applyFill="1" applyBorder="1" applyAlignment="1" applyProtection="1">
      <alignment horizontal="left" vertical="top" shrinkToFit="1"/>
    </xf>
    <xf numFmtId="0" fontId="16" fillId="0" borderId="2" xfId="12" applyNumberFormat="1" applyFont="1" applyBorder="1" applyAlignment="1" applyProtection="1">
      <alignment horizontal="left" vertical="top" wrapText="1"/>
    </xf>
    <xf numFmtId="0" fontId="16" fillId="0" borderId="12" xfId="12" applyNumberFormat="1" applyFont="1" applyBorder="1" applyAlignment="1" applyProtection="1">
      <alignment horizontal="left" vertical="top" wrapText="1"/>
    </xf>
    <xf numFmtId="1" fontId="17" fillId="0" borderId="11" xfId="18" applyNumberFormat="1" applyFont="1" applyBorder="1" applyAlignment="1" applyProtection="1">
      <alignment horizontal="left" vertical="top" shrinkToFit="1"/>
    </xf>
    <xf numFmtId="1" fontId="17" fillId="0" borderId="8" xfId="18" applyNumberFormat="1" applyFont="1" applyBorder="1" applyAlignment="1" applyProtection="1">
      <alignment horizontal="left" vertical="top" shrinkToFit="1"/>
    </xf>
  </cellXfs>
  <cellStyles count="34">
    <cellStyle name="br" xfId="1" xr:uid="{00000000-0005-0000-0000-000000000000}"/>
    <cellStyle name="col" xfId="2" xr:uid="{00000000-0005-0000-0000-000001000000}"/>
    <cellStyle name="ex61" xfId="33" xr:uid="{00000000-0005-0000-0000-000002000000}"/>
    <cellStyle name="style0" xfId="3" xr:uid="{00000000-0005-0000-0000-000003000000}"/>
    <cellStyle name="td" xfId="4" xr:uid="{00000000-0005-0000-0000-000004000000}"/>
    <cellStyle name="tr" xfId="5" xr:uid="{00000000-0005-0000-0000-000005000000}"/>
    <cellStyle name="xl21" xfId="6" xr:uid="{00000000-0005-0000-0000-000006000000}"/>
    <cellStyle name="xl22" xfId="7" xr:uid="{00000000-0005-0000-0000-000007000000}"/>
    <cellStyle name="xl23" xfId="8" xr:uid="{00000000-0005-0000-0000-000008000000}"/>
    <cellStyle name="xl24" xfId="9" xr:uid="{00000000-0005-0000-0000-000009000000}"/>
    <cellStyle name="xl25" xfId="10" xr:uid="{00000000-0005-0000-0000-00000A000000}"/>
    <cellStyle name="xl26" xfId="11" xr:uid="{00000000-0005-0000-0000-00000B000000}"/>
    <cellStyle name="xl27" xfId="12" xr:uid="{00000000-0005-0000-0000-00000C000000}"/>
    <cellStyle name="xl28" xfId="13" xr:uid="{00000000-0005-0000-0000-00000D000000}"/>
    <cellStyle name="xl29" xfId="14" xr:uid="{00000000-0005-0000-0000-00000E000000}"/>
    <cellStyle name="xl30" xfId="15" xr:uid="{00000000-0005-0000-0000-00000F000000}"/>
    <cellStyle name="xl31" xfId="16" xr:uid="{00000000-0005-0000-0000-000010000000}"/>
    <cellStyle name="xl32" xfId="17" xr:uid="{00000000-0005-0000-0000-000011000000}"/>
    <cellStyle name="xl33" xfId="18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4" xfId="27" xr:uid="{00000000-0005-0000-0000-00001B000000}"/>
    <cellStyle name="xl45" xfId="28" xr:uid="{00000000-0005-0000-0000-00001C000000}"/>
    <cellStyle name="xl48" xfId="29" xr:uid="{00000000-0005-0000-0000-00001D000000}"/>
    <cellStyle name="xl49" xfId="30" xr:uid="{00000000-0005-0000-0000-00001E000000}"/>
    <cellStyle name="xl50" xfId="31" xr:uid="{00000000-0005-0000-0000-00001F000000}"/>
    <cellStyle name="xl52" xfId="32" xr:uid="{00000000-0005-0000-0000-000020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1"/>
  <sheetViews>
    <sheetView showGridLines="0" tabSelected="1" workbookViewId="0">
      <selection activeCell="C15" sqref="C15:D15"/>
    </sheetView>
  </sheetViews>
  <sheetFormatPr defaultColWidth="8.85546875" defaultRowHeight="15.75" x14ac:dyDescent="0.25"/>
  <cols>
    <col min="1" max="1" width="4.7109375" style="1" customWidth="1"/>
    <col min="2" max="2" width="64" style="8" customWidth="1"/>
    <col min="3" max="3" width="4.28515625" style="1" customWidth="1"/>
    <col min="4" max="4" width="16.7109375" style="1" customWidth="1"/>
    <col min="5" max="5" width="15.5703125" style="3" customWidth="1"/>
    <col min="6" max="6" width="13.42578125" style="1" bestFit="1" customWidth="1"/>
    <col min="7" max="16384" width="8.85546875" style="1"/>
  </cols>
  <sheetData>
    <row r="1" spans="1:6" ht="15" x14ac:dyDescent="0.25">
      <c r="A1" s="27" t="s">
        <v>29</v>
      </c>
      <c r="B1" s="27"/>
      <c r="C1" s="27"/>
      <c r="D1" s="27"/>
      <c r="E1" s="27"/>
      <c r="F1" s="2"/>
    </row>
    <row r="2" spans="1:6" ht="15" x14ac:dyDescent="0.25">
      <c r="A2" s="27" t="s">
        <v>30</v>
      </c>
      <c r="B2" s="27"/>
      <c r="C2" s="27"/>
      <c r="D2" s="27"/>
      <c r="E2" s="27"/>
      <c r="F2" s="2"/>
    </row>
    <row r="3" spans="1:6" ht="15" x14ac:dyDescent="0.25">
      <c r="A3" s="27" t="s">
        <v>255</v>
      </c>
      <c r="B3" s="27"/>
      <c r="C3" s="27"/>
      <c r="D3" s="27"/>
      <c r="E3" s="27"/>
      <c r="F3" s="2"/>
    </row>
    <row r="4" spans="1:6" x14ac:dyDescent="0.25">
      <c r="A4" s="9"/>
      <c r="B4" s="6"/>
      <c r="C4" s="9"/>
      <c r="D4" s="9"/>
      <c r="E4" s="10"/>
    </row>
    <row r="5" spans="1:6" ht="15" x14ac:dyDescent="0.25">
      <c r="A5" s="28" t="s">
        <v>31</v>
      </c>
      <c r="B5" s="28"/>
      <c r="C5" s="28"/>
      <c r="D5" s="28"/>
      <c r="E5" s="28"/>
    </row>
    <row r="6" spans="1:6" ht="15" x14ac:dyDescent="0.25">
      <c r="A6" s="28" t="s">
        <v>32</v>
      </c>
      <c r="B6" s="28"/>
      <c r="C6" s="28"/>
      <c r="D6" s="28"/>
      <c r="E6" s="28"/>
    </row>
    <row r="7" spans="1:6" ht="15" x14ac:dyDescent="0.25">
      <c r="A7" s="28" t="s">
        <v>33</v>
      </c>
      <c r="B7" s="28"/>
      <c r="C7" s="28"/>
      <c r="D7" s="28"/>
      <c r="E7" s="28"/>
    </row>
    <row r="8" spans="1:6" ht="12.75" customHeight="1" x14ac:dyDescent="0.25">
      <c r="A8" s="32"/>
      <c r="B8" s="32"/>
      <c r="C8" s="32"/>
      <c r="D8" s="32"/>
      <c r="E8" s="32"/>
    </row>
    <row r="9" spans="1:6" ht="14.65" customHeight="1" x14ac:dyDescent="0.25">
      <c r="A9" s="26" t="s">
        <v>23</v>
      </c>
      <c r="B9" s="30" t="s">
        <v>27</v>
      </c>
      <c r="C9" s="20" t="s">
        <v>28</v>
      </c>
      <c r="D9" s="21"/>
      <c r="E9" s="26" t="s">
        <v>228</v>
      </c>
    </row>
    <row r="10" spans="1:6" ht="24.75" customHeight="1" x14ac:dyDescent="0.25">
      <c r="A10" s="26"/>
      <c r="B10" s="31"/>
      <c r="C10" s="22"/>
      <c r="D10" s="23"/>
      <c r="E10" s="26"/>
    </row>
    <row r="11" spans="1:6" ht="30.75" customHeight="1" x14ac:dyDescent="0.25">
      <c r="A11" s="26"/>
      <c r="B11" s="31"/>
      <c r="C11" s="24"/>
      <c r="D11" s="25"/>
      <c r="E11" s="26"/>
    </row>
    <row r="12" spans="1:6" ht="15" x14ac:dyDescent="0.25">
      <c r="A12" s="5">
        <v>1</v>
      </c>
      <c r="B12" s="7">
        <v>2</v>
      </c>
      <c r="C12" s="29">
        <v>3</v>
      </c>
      <c r="D12" s="29"/>
      <c r="E12" s="12">
        <v>4</v>
      </c>
    </row>
    <row r="13" spans="1:6" ht="15" x14ac:dyDescent="0.25">
      <c r="A13" s="11">
        <v>1</v>
      </c>
      <c r="B13" s="13" t="s">
        <v>45</v>
      </c>
      <c r="C13" s="18" t="s">
        <v>34</v>
      </c>
      <c r="D13" s="19"/>
      <c r="E13" s="15">
        <f>SUM(E14)</f>
        <v>488</v>
      </c>
    </row>
    <row r="14" spans="1:6" ht="76.5" x14ac:dyDescent="0.25">
      <c r="A14" s="11">
        <v>2</v>
      </c>
      <c r="B14" s="14" t="s">
        <v>40</v>
      </c>
      <c r="C14" s="33" t="s">
        <v>46</v>
      </c>
      <c r="D14" s="34"/>
      <c r="E14" s="16">
        <v>488</v>
      </c>
      <c r="F14" s="17"/>
    </row>
    <row r="15" spans="1:6" ht="25.5" x14ac:dyDescent="0.25">
      <c r="A15" s="11">
        <v>3</v>
      </c>
      <c r="B15" s="13" t="s">
        <v>35</v>
      </c>
      <c r="C15" s="18" t="s">
        <v>36</v>
      </c>
      <c r="D15" s="19"/>
      <c r="E15" s="15">
        <f>SUM(E16:E24)</f>
        <v>543408</v>
      </c>
    </row>
    <row r="16" spans="1:6" ht="51" x14ac:dyDescent="0.25">
      <c r="A16" s="11">
        <v>4</v>
      </c>
      <c r="B16" s="14" t="s">
        <v>47</v>
      </c>
      <c r="C16" s="33" t="s">
        <v>48</v>
      </c>
      <c r="D16" s="34"/>
      <c r="E16" s="16">
        <v>5500</v>
      </c>
    </row>
    <row r="17" spans="1:5" ht="82.15" customHeight="1" x14ac:dyDescent="0.25">
      <c r="A17" s="11">
        <v>5</v>
      </c>
      <c r="B17" s="14" t="s">
        <v>229</v>
      </c>
      <c r="C17" s="33" t="s">
        <v>49</v>
      </c>
      <c r="D17" s="34"/>
      <c r="E17" s="16">
        <v>211914</v>
      </c>
    </row>
    <row r="18" spans="1:5" ht="51" x14ac:dyDescent="0.25">
      <c r="A18" s="11">
        <v>6</v>
      </c>
      <c r="B18" s="14" t="s">
        <v>230</v>
      </c>
      <c r="C18" s="33" t="s">
        <v>50</v>
      </c>
      <c r="D18" s="34"/>
      <c r="E18" s="16">
        <v>84244</v>
      </c>
    </row>
    <row r="19" spans="1:5" ht="63.75" x14ac:dyDescent="0.25">
      <c r="A19" s="11">
        <v>7</v>
      </c>
      <c r="B19" s="14" t="s">
        <v>51</v>
      </c>
      <c r="C19" s="33" t="s">
        <v>52</v>
      </c>
      <c r="D19" s="34"/>
      <c r="E19" s="16">
        <v>23000</v>
      </c>
    </row>
    <row r="20" spans="1:5" ht="63.75" x14ac:dyDescent="0.25">
      <c r="A20" s="11">
        <v>8</v>
      </c>
      <c r="B20" s="14" t="s">
        <v>53</v>
      </c>
      <c r="C20" s="33" t="s">
        <v>54</v>
      </c>
      <c r="D20" s="34"/>
      <c r="E20" s="16">
        <v>40000</v>
      </c>
    </row>
    <row r="21" spans="1:5" ht="76.5" x14ac:dyDescent="0.25">
      <c r="A21" s="11">
        <v>9</v>
      </c>
      <c r="B21" s="14" t="s">
        <v>232</v>
      </c>
      <c r="C21" s="33" t="s">
        <v>55</v>
      </c>
      <c r="D21" s="34"/>
      <c r="E21" s="16">
        <v>3000</v>
      </c>
    </row>
    <row r="22" spans="1:5" ht="63.75" x14ac:dyDescent="0.25">
      <c r="A22" s="11">
        <v>10</v>
      </c>
      <c r="B22" s="14" t="s">
        <v>233</v>
      </c>
      <c r="C22" s="33" t="s">
        <v>56</v>
      </c>
      <c r="D22" s="34"/>
      <c r="E22" s="16">
        <v>1250</v>
      </c>
    </row>
    <row r="23" spans="1:5" ht="51" x14ac:dyDescent="0.25">
      <c r="A23" s="11">
        <v>11</v>
      </c>
      <c r="B23" s="14" t="s">
        <v>234</v>
      </c>
      <c r="C23" s="33" t="s">
        <v>57</v>
      </c>
      <c r="D23" s="34"/>
      <c r="E23" s="16">
        <v>6150</v>
      </c>
    </row>
    <row r="24" spans="1:5" ht="63.75" x14ac:dyDescent="0.25">
      <c r="A24" s="11">
        <v>12</v>
      </c>
      <c r="B24" s="14" t="s">
        <v>235</v>
      </c>
      <c r="C24" s="33" t="s">
        <v>58</v>
      </c>
      <c r="D24" s="34"/>
      <c r="E24" s="16">
        <v>168350</v>
      </c>
    </row>
    <row r="25" spans="1:5" ht="15" x14ac:dyDescent="0.25">
      <c r="A25" s="11">
        <v>13</v>
      </c>
      <c r="B25" s="13" t="s">
        <v>200</v>
      </c>
      <c r="C25" s="18" t="s">
        <v>13</v>
      </c>
      <c r="D25" s="19"/>
      <c r="E25" s="15">
        <f>SUM(E26:E29)</f>
        <v>49443</v>
      </c>
    </row>
    <row r="26" spans="1:5" ht="51" x14ac:dyDescent="0.25">
      <c r="A26" s="11">
        <v>14</v>
      </c>
      <c r="B26" s="14" t="s">
        <v>236</v>
      </c>
      <c r="C26" s="33" t="s">
        <v>59</v>
      </c>
      <c r="D26" s="34"/>
      <c r="E26" s="16">
        <v>4540</v>
      </c>
    </row>
    <row r="27" spans="1:5" ht="76.5" x14ac:dyDescent="0.25">
      <c r="A27" s="11">
        <v>15</v>
      </c>
      <c r="B27" s="14" t="s">
        <v>237</v>
      </c>
      <c r="C27" s="33" t="s">
        <v>60</v>
      </c>
      <c r="D27" s="34"/>
      <c r="E27" s="16">
        <v>24308</v>
      </c>
    </row>
    <row r="28" spans="1:5" ht="51" x14ac:dyDescent="0.25">
      <c r="A28" s="11">
        <v>16</v>
      </c>
      <c r="B28" s="14" t="s">
        <v>61</v>
      </c>
      <c r="C28" s="33" t="s">
        <v>62</v>
      </c>
      <c r="D28" s="34"/>
      <c r="E28" s="16">
        <v>2700</v>
      </c>
    </row>
    <row r="29" spans="1:5" ht="70.900000000000006" customHeight="1" x14ac:dyDescent="0.25">
      <c r="A29" s="11">
        <v>17</v>
      </c>
      <c r="B29" s="14" t="s">
        <v>235</v>
      </c>
      <c r="C29" s="33" t="s">
        <v>63</v>
      </c>
      <c r="D29" s="34"/>
      <c r="E29" s="16">
        <v>17895</v>
      </c>
    </row>
    <row r="30" spans="1:5" ht="25.5" x14ac:dyDescent="0.25">
      <c r="A30" s="11">
        <v>18</v>
      </c>
      <c r="B30" s="13" t="s">
        <v>37</v>
      </c>
      <c r="C30" s="18" t="s">
        <v>14</v>
      </c>
      <c r="D30" s="19"/>
      <c r="E30" s="15">
        <f>SUM(E31)</f>
        <v>745439</v>
      </c>
    </row>
    <row r="31" spans="1:5" ht="63.75" x14ac:dyDescent="0.25">
      <c r="A31" s="11">
        <v>19</v>
      </c>
      <c r="B31" s="14" t="s">
        <v>64</v>
      </c>
      <c r="C31" s="33" t="s">
        <v>65</v>
      </c>
      <c r="D31" s="34"/>
      <c r="E31" s="16">
        <v>745439</v>
      </c>
    </row>
    <row r="32" spans="1:5" ht="25.5" x14ac:dyDescent="0.25">
      <c r="A32" s="11">
        <v>20</v>
      </c>
      <c r="B32" s="13" t="s">
        <v>38</v>
      </c>
      <c r="C32" s="18" t="s">
        <v>15</v>
      </c>
      <c r="D32" s="19"/>
      <c r="E32" s="15">
        <f>SUM(E33:E36)</f>
        <v>1246836</v>
      </c>
    </row>
    <row r="33" spans="1:6" ht="54.6" customHeight="1" x14ac:dyDescent="0.25">
      <c r="A33" s="11">
        <v>21</v>
      </c>
      <c r="B33" s="14" t="s">
        <v>238</v>
      </c>
      <c r="C33" s="33" t="s">
        <v>66</v>
      </c>
      <c r="D33" s="34"/>
      <c r="E33" s="16">
        <v>125855</v>
      </c>
    </row>
    <row r="34" spans="1:6" ht="38.25" x14ac:dyDescent="0.25">
      <c r="A34" s="11">
        <v>22</v>
      </c>
      <c r="B34" s="14" t="s">
        <v>239</v>
      </c>
      <c r="C34" s="33" t="s">
        <v>67</v>
      </c>
      <c r="D34" s="34"/>
      <c r="E34" s="16">
        <v>63205</v>
      </c>
    </row>
    <row r="35" spans="1:6" ht="38.25" x14ac:dyDescent="0.25">
      <c r="A35" s="11">
        <v>23</v>
      </c>
      <c r="B35" s="14" t="s">
        <v>240</v>
      </c>
      <c r="C35" s="33" t="s">
        <v>68</v>
      </c>
      <c r="D35" s="34"/>
      <c r="E35" s="16">
        <v>-146036</v>
      </c>
    </row>
    <row r="36" spans="1:6" ht="38.25" x14ac:dyDescent="0.25">
      <c r="A36" s="11">
        <v>24</v>
      </c>
      <c r="B36" s="14" t="s">
        <v>241</v>
      </c>
      <c r="C36" s="33" t="s">
        <v>69</v>
      </c>
      <c r="D36" s="34"/>
      <c r="E36" s="16">
        <v>1203812</v>
      </c>
    </row>
    <row r="37" spans="1:6" ht="15" x14ac:dyDescent="0.25">
      <c r="A37" s="11">
        <v>25</v>
      </c>
      <c r="B37" s="13" t="s">
        <v>201</v>
      </c>
      <c r="C37" s="18" t="s">
        <v>16</v>
      </c>
      <c r="D37" s="19"/>
      <c r="E37" s="15">
        <f>SUM(E38:E66)</f>
        <v>793787177</v>
      </c>
    </row>
    <row r="38" spans="1:6" ht="89.25" x14ac:dyDescent="0.25">
      <c r="A38" s="11">
        <v>26</v>
      </c>
      <c r="B38" s="14" t="s">
        <v>231</v>
      </c>
      <c r="C38" s="33" t="s">
        <v>70</v>
      </c>
      <c r="D38" s="34"/>
      <c r="E38" s="16">
        <v>643541264</v>
      </c>
      <c r="F38" s="17"/>
    </row>
    <row r="39" spans="1:6" ht="89.25" x14ac:dyDescent="0.25">
      <c r="A39" s="11">
        <v>27</v>
      </c>
      <c r="B39" s="14" t="s">
        <v>242</v>
      </c>
      <c r="C39" s="33" t="s">
        <v>71</v>
      </c>
      <c r="D39" s="34"/>
      <c r="E39" s="16">
        <v>206468</v>
      </c>
      <c r="F39" s="4"/>
    </row>
    <row r="40" spans="1:6" ht="95.45" customHeight="1" x14ac:dyDescent="0.25">
      <c r="A40" s="11">
        <v>28</v>
      </c>
      <c r="B40" s="14" t="s">
        <v>203</v>
      </c>
      <c r="C40" s="33" t="s">
        <v>72</v>
      </c>
      <c r="D40" s="34"/>
      <c r="E40" s="16">
        <v>902970</v>
      </c>
    </row>
    <row r="41" spans="1:6" ht="106.9" customHeight="1" x14ac:dyDescent="0.25">
      <c r="A41" s="11">
        <v>29</v>
      </c>
      <c r="B41" s="14" t="s">
        <v>204</v>
      </c>
      <c r="C41" s="33" t="s">
        <v>73</v>
      </c>
      <c r="D41" s="34"/>
      <c r="E41" s="16">
        <v>497</v>
      </c>
      <c r="F41" s="4"/>
    </row>
    <row r="42" spans="1:6" ht="51" x14ac:dyDescent="0.25">
      <c r="A42" s="11">
        <v>30</v>
      </c>
      <c r="B42" s="14" t="s">
        <v>74</v>
      </c>
      <c r="C42" s="33" t="s">
        <v>75</v>
      </c>
      <c r="D42" s="34"/>
      <c r="E42" s="16">
        <v>5485908</v>
      </c>
      <c r="F42" s="4"/>
    </row>
    <row r="43" spans="1:6" ht="51" x14ac:dyDescent="0.25">
      <c r="A43" s="11">
        <v>31</v>
      </c>
      <c r="B43" s="14" t="s">
        <v>76</v>
      </c>
      <c r="C43" s="33" t="s">
        <v>77</v>
      </c>
      <c r="D43" s="34"/>
      <c r="E43" s="16">
        <v>6901</v>
      </c>
      <c r="F43" s="4"/>
    </row>
    <row r="44" spans="1:6" ht="89.25" x14ac:dyDescent="0.25">
      <c r="A44" s="11">
        <v>32</v>
      </c>
      <c r="B44" s="14" t="s">
        <v>205</v>
      </c>
      <c r="C44" s="33" t="s">
        <v>78</v>
      </c>
      <c r="D44" s="34"/>
      <c r="E44" s="16">
        <v>2286002</v>
      </c>
      <c r="F44" s="4"/>
    </row>
    <row r="45" spans="1:6" ht="107.45" customHeight="1" x14ac:dyDescent="0.25">
      <c r="A45" s="11">
        <v>33</v>
      </c>
      <c r="B45" s="14" t="s">
        <v>243</v>
      </c>
      <c r="C45" s="33" t="s">
        <v>79</v>
      </c>
      <c r="D45" s="34"/>
      <c r="E45" s="16">
        <v>4319267</v>
      </c>
      <c r="F45" s="4"/>
    </row>
    <row r="46" spans="1:6" ht="63.75" x14ac:dyDescent="0.25">
      <c r="A46" s="11">
        <v>34</v>
      </c>
      <c r="B46" s="14" t="s">
        <v>213</v>
      </c>
      <c r="C46" s="35" t="s">
        <v>214</v>
      </c>
      <c r="D46" s="36"/>
      <c r="E46" s="16">
        <v>1759806</v>
      </c>
      <c r="F46" s="4"/>
    </row>
    <row r="47" spans="1:6" ht="57" customHeight="1" x14ac:dyDescent="0.25">
      <c r="A47" s="11">
        <v>35</v>
      </c>
      <c r="B47" s="14" t="s">
        <v>244</v>
      </c>
      <c r="C47" s="35" t="s">
        <v>215</v>
      </c>
      <c r="D47" s="36"/>
      <c r="E47" s="16">
        <v>5412</v>
      </c>
      <c r="F47" s="4"/>
    </row>
    <row r="48" spans="1:6" ht="76.5" x14ac:dyDescent="0.25">
      <c r="A48" s="11">
        <v>36</v>
      </c>
      <c r="B48" s="14" t="s">
        <v>245</v>
      </c>
      <c r="C48" s="35" t="s">
        <v>224</v>
      </c>
      <c r="D48" s="36"/>
      <c r="E48" s="16">
        <v>22034955</v>
      </c>
      <c r="F48" s="4"/>
    </row>
    <row r="49" spans="1:6" ht="89.25" x14ac:dyDescent="0.25">
      <c r="A49" s="11">
        <v>37</v>
      </c>
      <c r="B49" s="14" t="s">
        <v>246</v>
      </c>
      <c r="C49" s="35" t="s">
        <v>225</v>
      </c>
      <c r="D49" s="36"/>
      <c r="E49" s="16">
        <v>115086</v>
      </c>
      <c r="F49" s="4"/>
    </row>
    <row r="50" spans="1:6" ht="76.5" x14ac:dyDescent="0.25">
      <c r="A50" s="11">
        <v>38</v>
      </c>
      <c r="B50" s="14" t="s">
        <v>247</v>
      </c>
      <c r="C50" s="35" t="s">
        <v>226</v>
      </c>
      <c r="D50" s="36"/>
      <c r="E50" s="16">
        <v>22774845</v>
      </c>
      <c r="F50" s="4"/>
    </row>
    <row r="51" spans="1:6" ht="76.5" x14ac:dyDescent="0.25">
      <c r="A51" s="11">
        <v>39</v>
      </c>
      <c r="B51" s="14" t="s">
        <v>248</v>
      </c>
      <c r="C51" s="35" t="s">
        <v>227</v>
      </c>
      <c r="D51" s="36"/>
      <c r="E51" s="16">
        <v>-2399048</v>
      </c>
      <c r="F51" s="4"/>
    </row>
    <row r="52" spans="1:6" ht="45.6" customHeight="1" x14ac:dyDescent="0.25">
      <c r="A52" s="11">
        <v>40</v>
      </c>
      <c r="B52" s="14" t="s">
        <v>80</v>
      </c>
      <c r="C52" s="33" t="s">
        <v>81</v>
      </c>
      <c r="D52" s="34"/>
      <c r="E52" s="16">
        <v>32492093</v>
      </c>
      <c r="F52" s="4"/>
    </row>
    <row r="53" spans="1:6" ht="51" x14ac:dyDescent="0.25">
      <c r="A53" s="11">
        <v>41</v>
      </c>
      <c r="B53" s="14" t="s">
        <v>82</v>
      </c>
      <c r="C53" s="33" t="s">
        <v>83</v>
      </c>
      <c r="D53" s="34"/>
      <c r="E53" s="16">
        <v>12112</v>
      </c>
      <c r="F53" s="4"/>
    </row>
    <row r="54" spans="1:6" ht="67.150000000000006" customHeight="1" x14ac:dyDescent="0.25">
      <c r="A54" s="11">
        <v>42</v>
      </c>
      <c r="B54" s="14" t="s">
        <v>206</v>
      </c>
      <c r="C54" s="33" t="s">
        <v>84</v>
      </c>
      <c r="D54" s="34"/>
      <c r="E54" s="16">
        <v>25098474</v>
      </c>
    </row>
    <row r="55" spans="1:6" ht="72.599999999999994" customHeight="1" x14ac:dyDescent="0.25">
      <c r="A55" s="11">
        <v>43</v>
      </c>
      <c r="B55" s="14" t="s">
        <v>85</v>
      </c>
      <c r="C55" s="33" t="s">
        <v>86</v>
      </c>
      <c r="D55" s="34"/>
      <c r="E55" s="16">
        <v>3363</v>
      </c>
    </row>
    <row r="56" spans="1:6" ht="38.25" x14ac:dyDescent="0.25">
      <c r="A56" s="11">
        <v>44</v>
      </c>
      <c r="B56" s="14" t="s">
        <v>87</v>
      </c>
      <c r="C56" s="33" t="s">
        <v>88</v>
      </c>
      <c r="D56" s="34"/>
      <c r="E56" s="16">
        <v>193279</v>
      </c>
    </row>
    <row r="57" spans="1:6" ht="38.25" x14ac:dyDescent="0.25">
      <c r="A57" s="11">
        <v>45</v>
      </c>
      <c r="B57" s="14" t="s">
        <v>89</v>
      </c>
      <c r="C57" s="33" t="s">
        <v>90</v>
      </c>
      <c r="D57" s="34"/>
      <c r="E57" s="16">
        <v>-8426</v>
      </c>
    </row>
    <row r="58" spans="1:6" ht="52.9" customHeight="1" x14ac:dyDescent="0.25">
      <c r="A58" s="11">
        <v>46</v>
      </c>
      <c r="B58" s="14" t="s">
        <v>42</v>
      </c>
      <c r="C58" s="33" t="s">
        <v>91</v>
      </c>
      <c r="D58" s="34"/>
      <c r="E58" s="16">
        <v>2</v>
      </c>
    </row>
    <row r="59" spans="1:6" ht="32.450000000000003" customHeight="1" x14ac:dyDescent="0.25">
      <c r="A59" s="11">
        <v>47</v>
      </c>
      <c r="B59" s="14" t="s">
        <v>92</v>
      </c>
      <c r="C59" s="33" t="s">
        <v>93</v>
      </c>
      <c r="D59" s="34"/>
      <c r="E59" s="16">
        <v>426946</v>
      </c>
    </row>
    <row r="60" spans="1:6" ht="51" x14ac:dyDescent="0.25">
      <c r="A60" s="11">
        <v>48</v>
      </c>
      <c r="B60" s="14" t="s">
        <v>94</v>
      </c>
      <c r="C60" s="33" t="s">
        <v>95</v>
      </c>
      <c r="D60" s="34"/>
      <c r="E60" s="16">
        <v>3727882</v>
      </c>
    </row>
    <row r="61" spans="1:6" ht="55.9" customHeight="1" x14ac:dyDescent="0.25">
      <c r="A61" s="11">
        <v>49</v>
      </c>
      <c r="B61" s="14" t="s">
        <v>249</v>
      </c>
      <c r="C61" s="33" t="s">
        <v>96</v>
      </c>
      <c r="D61" s="34"/>
      <c r="E61" s="16">
        <v>12076832</v>
      </c>
      <c r="F61" s="17"/>
    </row>
    <row r="62" spans="1:6" ht="51" x14ac:dyDescent="0.25">
      <c r="A62" s="11">
        <v>50</v>
      </c>
      <c r="B62" s="14" t="s">
        <v>207</v>
      </c>
      <c r="C62" s="33" t="s">
        <v>97</v>
      </c>
      <c r="D62" s="34"/>
      <c r="E62" s="16">
        <v>3998144</v>
      </c>
    </row>
    <row r="63" spans="1:6" ht="51" x14ac:dyDescent="0.25">
      <c r="A63" s="11">
        <v>51</v>
      </c>
      <c r="B63" s="14" t="s">
        <v>208</v>
      </c>
      <c r="C63" s="33" t="s">
        <v>98</v>
      </c>
      <c r="D63" s="34"/>
      <c r="E63" s="16">
        <v>5453236</v>
      </c>
    </row>
    <row r="64" spans="1:6" ht="51" x14ac:dyDescent="0.25">
      <c r="A64" s="11">
        <v>52</v>
      </c>
      <c r="B64" s="14" t="s">
        <v>43</v>
      </c>
      <c r="C64" s="33" t="s">
        <v>99</v>
      </c>
      <c r="D64" s="34"/>
      <c r="E64" s="16">
        <v>9220520</v>
      </c>
    </row>
    <row r="65" spans="1:6" ht="51" x14ac:dyDescent="0.25">
      <c r="A65" s="11">
        <v>53</v>
      </c>
      <c r="B65" s="14" t="s">
        <v>44</v>
      </c>
      <c r="C65" s="37" t="s">
        <v>100</v>
      </c>
      <c r="D65" s="38"/>
      <c r="E65" s="16">
        <v>45939</v>
      </c>
    </row>
    <row r="66" spans="1:6" ht="57" customHeight="1" x14ac:dyDescent="0.25">
      <c r="A66" s="11">
        <v>54</v>
      </c>
      <c r="B66" s="14" t="s">
        <v>250</v>
      </c>
      <c r="C66" s="33" t="s">
        <v>101</v>
      </c>
      <c r="D66" s="34"/>
      <c r="E66" s="16">
        <v>6448</v>
      </c>
    </row>
    <row r="67" spans="1:6" ht="25.5" x14ac:dyDescent="0.25">
      <c r="A67" s="11">
        <v>55</v>
      </c>
      <c r="B67" s="13" t="s">
        <v>39</v>
      </c>
      <c r="C67" s="18" t="s">
        <v>17</v>
      </c>
      <c r="D67" s="19"/>
      <c r="E67" s="15">
        <f>SUM(E68)</f>
        <v>57427</v>
      </c>
    </row>
    <row r="68" spans="1:6" ht="102" x14ac:dyDescent="0.25">
      <c r="A68" s="11">
        <v>56</v>
      </c>
      <c r="B68" s="14" t="s">
        <v>41</v>
      </c>
      <c r="C68" s="33" t="s">
        <v>102</v>
      </c>
      <c r="D68" s="34"/>
      <c r="E68" s="16">
        <v>57427</v>
      </c>
    </row>
    <row r="69" spans="1:6" ht="15" x14ac:dyDescent="0.25">
      <c r="A69" s="11">
        <v>57</v>
      </c>
      <c r="B69" s="13" t="s">
        <v>24</v>
      </c>
      <c r="C69" s="18" t="s">
        <v>18</v>
      </c>
      <c r="D69" s="19"/>
      <c r="E69" s="15">
        <f>SUM(E70:E96)</f>
        <v>208988636</v>
      </c>
    </row>
    <row r="70" spans="1:6" ht="38.25" x14ac:dyDescent="0.25">
      <c r="A70" s="11">
        <v>58</v>
      </c>
      <c r="B70" s="14" t="s">
        <v>209</v>
      </c>
      <c r="C70" s="33" t="s">
        <v>103</v>
      </c>
      <c r="D70" s="34"/>
      <c r="E70" s="16">
        <v>5000</v>
      </c>
    </row>
    <row r="71" spans="1:6" ht="89.25" x14ac:dyDescent="0.25">
      <c r="A71" s="11">
        <v>59</v>
      </c>
      <c r="B71" s="14" t="s">
        <v>210</v>
      </c>
      <c r="C71" s="33" t="s">
        <v>104</v>
      </c>
      <c r="D71" s="34"/>
      <c r="E71" s="16">
        <v>25600</v>
      </c>
    </row>
    <row r="72" spans="1:6" ht="69" customHeight="1" x14ac:dyDescent="0.25">
      <c r="A72" s="11">
        <v>60</v>
      </c>
      <c r="B72" s="14" t="s">
        <v>105</v>
      </c>
      <c r="C72" s="33" t="s">
        <v>106</v>
      </c>
      <c r="D72" s="34"/>
      <c r="E72" s="16">
        <v>4831333</v>
      </c>
    </row>
    <row r="73" spans="1:6" ht="42" customHeight="1" x14ac:dyDescent="0.25">
      <c r="A73" s="11">
        <v>61</v>
      </c>
      <c r="B73" s="14" t="s">
        <v>107</v>
      </c>
      <c r="C73" s="33" t="s">
        <v>108</v>
      </c>
      <c r="D73" s="34"/>
      <c r="E73" s="16">
        <v>219000</v>
      </c>
    </row>
    <row r="74" spans="1:6" ht="30" customHeight="1" x14ac:dyDescent="0.25">
      <c r="A74" s="11">
        <v>62</v>
      </c>
      <c r="B74" s="14" t="s">
        <v>3</v>
      </c>
      <c r="C74" s="33" t="s">
        <v>109</v>
      </c>
      <c r="D74" s="34"/>
      <c r="E74" s="16">
        <v>73634</v>
      </c>
    </row>
    <row r="75" spans="1:6" ht="25.5" x14ac:dyDescent="0.25">
      <c r="A75" s="11">
        <v>63</v>
      </c>
      <c r="B75" s="14" t="s">
        <v>4</v>
      </c>
      <c r="C75" s="33" t="s">
        <v>110</v>
      </c>
      <c r="D75" s="34"/>
      <c r="E75" s="16">
        <v>8056592</v>
      </c>
    </row>
    <row r="76" spans="1:6" ht="25.5" x14ac:dyDescent="0.25">
      <c r="A76" s="11">
        <v>64</v>
      </c>
      <c r="B76" s="14" t="s">
        <v>111</v>
      </c>
      <c r="C76" s="33" t="s">
        <v>112</v>
      </c>
      <c r="D76" s="34"/>
      <c r="E76" s="16">
        <v>3632925</v>
      </c>
    </row>
    <row r="77" spans="1:6" ht="38.25" x14ac:dyDescent="0.25">
      <c r="A77" s="11">
        <v>65</v>
      </c>
      <c r="B77" s="14" t="s">
        <v>113</v>
      </c>
      <c r="C77" s="33" t="s">
        <v>114</v>
      </c>
      <c r="D77" s="34"/>
      <c r="E77" s="16">
        <v>17525</v>
      </c>
      <c r="F77" s="4"/>
    </row>
    <row r="78" spans="1:6" ht="51" x14ac:dyDescent="0.25">
      <c r="A78" s="11">
        <v>66</v>
      </c>
      <c r="B78" s="14" t="s">
        <v>5</v>
      </c>
      <c r="C78" s="33" t="s">
        <v>115</v>
      </c>
      <c r="D78" s="34"/>
      <c r="E78" s="16">
        <v>69950</v>
      </c>
    </row>
    <row r="79" spans="1:6" ht="63.75" x14ac:dyDescent="0.25">
      <c r="A79" s="11">
        <v>67</v>
      </c>
      <c r="B79" s="14" t="s">
        <v>116</v>
      </c>
      <c r="C79" s="33" t="s">
        <v>117</v>
      </c>
      <c r="D79" s="34"/>
      <c r="E79" s="16">
        <v>134231</v>
      </c>
    </row>
    <row r="80" spans="1:6" ht="43.15" customHeight="1" x14ac:dyDescent="0.25">
      <c r="A80" s="11">
        <v>68</v>
      </c>
      <c r="B80" s="14" t="s">
        <v>251</v>
      </c>
      <c r="C80" s="35" t="s">
        <v>216</v>
      </c>
      <c r="D80" s="36"/>
      <c r="E80" s="16">
        <v>89543</v>
      </c>
    </row>
    <row r="81" spans="1:6" ht="15" x14ac:dyDescent="0.25">
      <c r="A81" s="11">
        <v>69</v>
      </c>
      <c r="B81" s="14" t="s">
        <v>7</v>
      </c>
      <c r="C81" s="33" t="s">
        <v>118</v>
      </c>
      <c r="D81" s="34"/>
      <c r="E81" s="16">
        <v>20914</v>
      </c>
    </row>
    <row r="82" spans="1:6" ht="25.5" x14ac:dyDescent="0.25">
      <c r="A82" s="11">
        <v>70</v>
      </c>
      <c r="B82" s="14" t="s">
        <v>119</v>
      </c>
      <c r="C82" s="33" t="s">
        <v>120</v>
      </c>
      <c r="D82" s="34"/>
      <c r="E82" s="16">
        <v>844415</v>
      </c>
      <c r="F82" s="4"/>
    </row>
    <row r="83" spans="1:6" ht="76.5" x14ac:dyDescent="0.25">
      <c r="A83" s="11">
        <v>71</v>
      </c>
      <c r="B83" s="14" t="s">
        <v>252</v>
      </c>
      <c r="C83" s="33" t="s">
        <v>121</v>
      </c>
      <c r="D83" s="34"/>
      <c r="E83" s="16">
        <v>7598240</v>
      </c>
      <c r="F83" s="4"/>
    </row>
    <row r="84" spans="1:6" ht="63.75" x14ac:dyDescent="0.25">
      <c r="A84" s="11">
        <v>72</v>
      </c>
      <c r="B84" s="14" t="s">
        <v>122</v>
      </c>
      <c r="C84" s="33" t="s">
        <v>123</v>
      </c>
      <c r="D84" s="34"/>
      <c r="E84" s="16">
        <v>346886</v>
      </c>
      <c r="F84" s="4"/>
    </row>
    <row r="85" spans="1:6" ht="27.6" customHeight="1" x14ac:dyDescent="0.25">
      <c r="A85" s="11">
        <v>73</v>
      </c>
      <c r="B85" s="14" t="s">
        <v>253</v>
      </c>
      <c r="C85" s="33" t="s">
        <v>124</v>
      </c>
      <c r="D85" s="34"/>
      <c r="E85" s="16">
        <v>192700</v>
      </c>
    </row>
    <row r="86" spans="1:6" ht="25.5" x14ac:dyDescent="0.25">
      <c r="A86" s="11">
        <v>74</v>
      </c>
      <c r="B86" s="14" t="s">
        <v>125</v>
      </c>
      <c r="C86" s="33" t="s">
        <v>126</v>
      </c>
      <c r="D86" s="34"/>
      <c r="E86" s="16">
        <v>3158028</v>
      </c>
    </row>
    <row r="87" spans="1:6" ht="25.5" x14ac:dyDescent="0.25">
      <c r="A87" s="11">
        <v>75</v>
      </c>
      <c r="B87" s="14" t="s">
        <v>211</v>
      </c>
      <c r="C87" s="33" t="s">
        <v>127</v>
      </c>
      <c r="D87" s="34"/>
      <c r="E87" s="16">
        <v>26794500</v>
      </c>
    </row>
    <row r="88" spans="1:6" ht="15" x14ac:dyDescent="0.25">
      <c r="A88" s="11">
        <v>76</v>
      </c>
      <c r="B88" s="14" t="s">
        <v>128</v>
      </c>
      <c r="C88" s="33" t="s">
        <v>129</v>
      </c>
      <c r="D88" s="34"/>
      <c r="E88" s="16">
        <v>781600</v>
      </c>
    </row>
    <row r="89" spans="1:6" ht="25.5" x14ac:dyDescent="0.25">
      <c r="A89" s="11">
        <v>77</v>
      </c>
      <c r="B89" s="14" t="s">
        <v>130</v>
      </c>
      <c r="C89" s="33" t="s">
        <v>131</v>
      </c>
      <c r="D89" s="34"/>
      <c r="E89" s="16">
        <v>27721000</v>
      </c>
    </row>
    <row r="90" spans="1:6" ht="25.5" x14ac:dyDescent="0.25">
      <c r="A90" s="11">
        <v>78</v>
      </c>
      <c r="B90" s="14" t="s">
        <v>6</v>
      </c>
      <c r="C90" s="33" t="s">
        <v>132</v>
      </c>
      <c r="D90" s="34"/>
      <c r="E90" s="16">
        <v>113246541</v>
      </c>
    </row>
    <row r="91" spans="1:6" ht="38.25" x14ac:dyDescent="0.25">
      <c r="A91" s="11">
        <v>79</v>
      </c>
      <c r="B91" s="14" t="s">
        <v>133</v>
      </c>
      <c r="C91" s="33" t="s">
        <v>134</v>
      </c>
      <c r="D91" s="34"/>
      <c r="E91" s="16">
        <v>7000</v>
      </c>
    </row>
    <row r="92" spans="1:6" ht="31.9" customHeight="1" x14ac:dyDescent="0.25">
      <c r="A92" s="11">
        <v>80</v>
      </c>
      <c r="B92" s="14" t="s">
        <v>135</v>
      </c>
      <c r="C92" s="33" t="s">
        <v>136</v>
      </c>
      <c r="D92" s="34"/>
      <c r="E92" s="16">
        <v>19985889</v>
      </c>
    </row>
    <row r="93" spans="1:6" ht="38.25" x14ac:dyDescent="0.25">
      <c r="A93" s="11">
        <v>81</v>
      </c>
      <c r="B93" s="14" t="s">
        <v>137</v>
      </c>
      <c r="C93" s="33" t="s">
        <v>138</v>
      </c>
      <c r="D93" s="34"/>
      <c r="E93" s="16">
        <v>162200</v>
      </c>
    </row>
    <row r="94" spans="1:6" ht="15" x14ac:dyDescent="0.25">
      <c r="A94" s="11">
        <v>82</v>
      </c>
      <c r="B94" s="14" t="s">
        <v>139</v>
      </c>
      <c r="C94" s="33" t="s">
        <v>140</v>
      </c>
      <c r="D94" s="34"/>
      <c r="E94" s="16">
        <v>2090453</v>
      </c>
    </row>
    <row r="95" spans="1:6" ht="31.9" customHeight="1" x14ac:dyDescent="0.25">
      <c r="A95" s="11">
        <v>83</v>
      </c>
      <c r="B95" s="14" t="s">
        <v>9</v>
      </c>
      <c r="C95" s="33" t="s">
        <v>141</v>
      </c>
      <c r="D95" s="34"/>
      <c r="E95" s="16">
        <v>-181736</v>
      </c>
    </row>
    <row r="96" spans="1:6" ht="38.25" x14ac:dyDescent="0.25">
      <c r="A96" s="11">
        <v>84</v>
      </c>
      <c r="B96" s="14" t="s">
        <v>142</v>
      </c>
      <c r="C96" s="33" t="s">
        <v>143</v>
      </c>
      <c r="D96" s="34"/>
      <c r="E96" s="16">
        <v>-10935327</v>
      </c>
      <c r="F96" s="17"/>
    </row>
    <row r="97" spans="1:5" ht="38.25" x14ac:dyDescent="0.25">
      <c r="A97" s="11">
        <v>85</v>
      </c>
      <c r="B97" s="13" t="s">
        <v>202</v>
      </c>
      <c r="C97" s="18" t="s">
        <v>19</v>
      </c>
      <c r="D97" s="19"/>
      <c r="E97" s="15">
        <f>SUM(E98:E119)</f>
        <v>95600164</v>
      </c>
    </row>
    <row r="98" spans="1:5" ht="63.75" x14ac:dyDescent="0.25">
      <c r="A98" s="11">
        <v>86</v>
      </c>
      <c r="B98" s="14" t="s">
        <v>144</v>
      </c>
      <c r="C98" s="33" t="s">
        <v>145</v>
      </c>
      <c r="D98" s="34"/>
      <c r="E98" s="16">
        <v>4659444</v>
      </c>
    </row>
    <row r="99" spans="1:5" ht="74.45" customHeight="1" x14ac:dyDescent="0.25">
      <c r="A99" s="11">
        <v>87</v>
      </c>
      <c r="B99" s="14" t="s">
        <v>146</v>
      </c>
      <c r="C99" s="33" t="s">
        <v>147</v>
      </c>
      <c r="D99" s="34"/>
      <c r="E99" s="16">
        <v>666436</v>
      </c>
    </row>
    <row r="100" spans="1:5" ht="63.75" x14ac:dyDescent="0.25">
      <c r="A100" s="11">
        <v>88</v>
      </c>
      <c r="B100" s="14" t="s">
        <v>148</v>
      </c>
      <c r="C100" s="33" t="s">
        <v>149</v>
      </c>
      <c r="D100" s="34"/>
      <c r="E100" s="16">
        <v>2667745</v>
      </c>
    </row>
    <row r="101" spans="1:5" ht="57" customHeight="1" x14ac:dyDescent="0.25">
      <c r="A101" s="11">
        <v>89</v>
      </c>
      <c r="B101" s="14" t="s">
        <v>150</v>
      </c>
      <c r="C101" s="33" t="s">
        <v>151</v>
      </c>
      <c r="D101" s="34"/>
      <c r="E101" s="16">
        <v>10661011</v>
      </c>
    </row>
    <row r="102" spans="1:5" ht="51" x14ac:dyDescent="0.25">
      <c r="A102" s="11">
        <v>90</v>
      </c>
      <c r="B102" s="14" t="s">
        <v>10</v>
      </c>
      <c r="C102" s="33" t="s">
        <v>152</v>
      </c>
      <c r="D102" s="34"/>
      <c r="E102" s="16">
        <v>2100715</v>
      </c>
    </row>
    <row r="103" spans="1:5" ht="43.9" customHeight="1" x14ac:dyDescent="0.25">
      <c r="A103" s="11">
        <v>91</v>
      </c>
      <c r="B103" s="14" t="s">
        <v>153</v>
      </c>
      <c r="C103" s="33" t="s">
        <v>154</v>
      </c>
      <c r="D103" s="34"/>
      <c r="E103" s="16">
        <v>534967</v>
      </c>
    </row>
    <row r="104" spans="1:5" ht="102" x14ac:dyDescent="0.25">
      <c r="A104" s="11">
        <v>92</v>
      </c>
      <c r="B104" s="14" t="s">
        <v>1</v>
      </c>
      <c r="C104" s="33" t="s">
        <v>155</v>
      </c>
      <c r="D104" s="34"/>
      <c r="E104" s="16">
        <v>815684</v>
      </c>
    </row>
    <row r="105" spans="1:5" ht="102" x14ac:dyDescent="0.25">
      <c r="A105" s="11">
        <v>93</v>
      </c>
      <c r="B105" s="14" t="s">
        <v>0</v>
      </c>
      <c r="C105" s="33" t="s">
        <v>156</v>
      </c>
      <c r="D105" s="34"/>
      <c r="E105" s="16">
        <v>1604805</v>
      </c>
    </row>
    <row r="106" spans="1:5" ht="102" x14ac:dyDescent="0.25">
      <c r="A106" s="11">
        <v>94</v>
      </c>
      <c r="B106" s="14" t="s">
        <v>2</v>
      </c>
      <c r="C106" s="33" t="s">
        <v>157</v>
      </c>
      <c r="D106" s="34"/>
      <c r="E106" s="16">
        <v>1148</v>
      </c>
    </row>
    <row r="107" spans="1:5" ht="25.5" x14ac:dyDescent="0.25">
      <c r="A107" s="11">
        <v>95</v>
      </c>
      <c r="B107" s="14" t="s">
        <v>217</v>
      </c>
      <c r="C107" s="35" t="s">
        <v>218</v>
      </c>
      <c r="D107" s="36"/>
      <c r="E107" s="16">
        <v>717137</v>
      </c>
    </row>
    <row r="108" spans="1:5" ht="73.900000000000006" customHeight="1" x14ac:dyDescent="0.25">
      <c r="A108" s="11">
        <v>96</v>
      </c>
      <c r="B108" s="14" t="s">
        <v>158</v>
      </c>
      <c r="C108" s="33" t="s">
        <v>159</v>
      </c>
      <c r="D108" s="34"/>
      <c r="E108" s="16">
        <v>1950767</v>
      </c>
    </row>
    <row r="109" spans="1:5" ht="63.75" x14ac:dyDescent="0.25">
      <c r="A109" s="11">
        <v>97</v>
      </c>
      <c r="B109" s="14" t="s">
        <v>160</v>
      </c>
      <c r="C109" s="33" t="s">
        <v>161</v>
      </c>
      <c r="D109" s="34"/>
      <c r="E109" s="16">
        <v>61683</v>
      </c>
    </row>
    <row r="110" spans="1:5" ht="32.450000000000003" customHeight="1" x14ac:dyDescent="0.25">
      <c r="A110" s="11">
        <v>98</v>
      </c>
      <c r="B110" s="14" t="s">
        <v>162</v>
      </c>
      <c r="C110" s="33" t="s">
        <v>163</v>
      </c>
      <c r="D110" s="34"/>
      <c r="E110" s="16">
        <v>3658073</v>
      </c>
    </row>
    <row r="111" spans="1:5" ht="43.9" customHeight="1" x14ac:dyDescent="0.25">
      <c r="A111" s="11">
        <v>99</v>
      </c>
      <c r="B111" s="14" t="s">
        <v>212</v>
      </c>
      <c r="C111" s="33" t="s">
        <v>164</v>
      </c>
      <c r="D111" s="34"/>
      <c r="E111" s="16">
        <v>547700</v>
      </c>
    </row>
    <row r="112" spans="1:5" ht="51" x14ac:dyDescent="0.25">
      <c r="A112" s="11">
        <v>100</v>
      </c>
      <c r="B112" s="14" t="s">
        <v>5</v>
      </c>
      <c r="C112" s="33" t="s">
        <v>165</v>
      </c>
      <c r="D112" s="34"/>
      <c r="E112" s="16">
        <v>4226</v>
      </c>
    </row>
    <row r="113" spans="1:5" ht="82.9" customHeight="1" x14ac:dyDescent="0.25">
      <c r="A113" s="11">
        <v>101</v>
      </c>
      <c r="B113" s="14" t="s">
        <v>166</v>
      </c>
      <c r="C113" s="33" t="s">
        <v>167</v>
      </c>
      <c r="D113" s="34"/>
      <c r="E113" s="16">
        <v>106595</v>
      </c>
    </row>
    <row r="114" spans="1:5" ht="72" customHeight="1" x14ac:dyDescent="0.25">
      <c r="A114" s="11">
        <v>102</v>
      </c>
      <c r="B114" s="14" t="s">
        <v>168</v>
      </c>
      <c r="C114" s="33" t="s">
        <v>169</v>
      </c>
      <c r="D114" s="34"/>
      <c r="E114" s="16">
        <v>1433</v>
      </c>
    </row>
    <row r="115" spans="1:5" ht="76.5" x14ac:dyDescent="0.25">
      <c r="A115" s="11">
        <v>103</v>
      </c>
      <c r="B115" s="14" t="s">
        <v>170</v>
      </c>
      <c r="C115" s="33" t="s">
        <v>171</v>
      </c>
      <c r="D115" s="34"/>
      <c r="E115" s="16">
        <v>205</v>
      </c>
    </row>
    <row r="116" spans="1:5" ht="76.5" x14ac:dyDescent="0.25">
      <c r="A116" s="11">
        <v>104</v>
      </c>
      <c r="B116" s="14" t="s">
        <v>172</v>
      </c>
      <c r="C116" s="33" t="s">
        <v>173</v>
      </c>
      <c r="D116" s="34"/>
      <c r="E116" s="16">
        <v>18558</v>
      </c>
    </row>
    <row r="117" spans="1:5" ht="15.6" customHeight="1" x14ac:dyDescent="0.25">
      <c r="A117" s="11">
        <v>105</v>
      </c>
      <c r="B117" s="14" t="s">
        <v>7</v>
      </c>
      <c r="C117" s="33" t="s">
        <v>174</v>
      </c>
      <c r="D117" s="34"/>
      <c r="E117" s="16">
        <v>-6617</v>
      </c>
    </row>
    <row r="118" spans="1:5" ht="15" x14ac:dyDescent="0.25">
      <c r="A118" s="11">
        <v>106</v>
      </c>
      <c r="B118" s="14" t="s">
        <v>128</v>
      </c>
      <c r="C118" s="33" t="s">
        <v>175</v>
      </c>
      <c r="D118" s="34"/>
      <c r="E118" s="16">
        <v>65179500</v>
      </c>
    </row>
    <row r="119" spans="1:5" ht="38.25" x14ac:dyDescent="0.25">
      <c r="A119" s="11">
        <v>107</v>
      </c>
      <c r="B119" s="14" t="s">
        <v>177</v>
      </c>
      <c r="C119" s="33" t="s">
        <v>178</v>
      </c>
      <c r="D119" s="34"/>
      <c r="E119" s="16">
        <v>-351051</v>
      </c>
    </row>
    <row r="120" spans="1:5" ht="25.5" x14ac:dyDescent="0.25">
      <c r="A120" s="11">
        <v>108</v>
      </c>
      <c r="B120" s="13" t="s">
        <v>25</v>
      </c>
      <c r="C120" s="18" t="s">
        <v>20</v>
      </c>
      <c r="D120" s="19"/>
      <c r="E120" s="15">
        <f>SUM(E121:E129)</f>
        <v>828840417</v>
      </c>
    </row>
    <row r="121" spans="1:5" ht="15" x14ac:dyDescent="0.25">
      <c r="A121" s="11">
        <v>109</v>
      </c>
      <c r="B121" s="14" t="s">
        <v>220</v>
      </c>
      <c r="C121" s="35" t="s">
        <v>219</v>
      </c>
      <c r="D121" s="36"/>
      <c r="E121" s="16">
        <v>132000</v>
      </c>
    </row>
    <row r="122" spans="1:5" ht="15" x14ac:dyDescent="0.25">
      <c r="A122" s="11">
        <v>110</v>
      </c>
      <c r="B122" s="14" t="s">
        <v>128</v>
      </c>
      <c r="C122" s="33" t="s">
        <v>179</v>
      </c>
      <c r="D122" s="34"/>
      <c r="E122" s="16">
        <v>95599100</v>
      </c>
    </row>
    <row r="123" spans="1:5" ht="28.9" customHeight="1" x14ac:dyDescent="0.25">
      <c r="A123" s="11">
        <v>111</v>
      </c>
      <c r="B123" s="14" t="s">
        <v>6</v>
      </c>
      <c r="C123" s="33" t="s">
        <v>180</v>
      </c>
      <c r="D123" s="34"/>
      <c r="E123" s="16">
        <v>2043600</v>
      </c>
    </row>
    <row r="124" spans="1:5" ht="15" x14ac:dyDescent="0.25">
      <c r="A124" s="11">
        <v>112</v>
      </c>
      <c r="B124" s="14" t="s">
        <v>181</v>
      </c>
      <c r="C124" s="33" t="s">
        <v>182</v>
      </c>
      <c r="D124" s="34"/>
      <c r="E124" s="16">
        <v>677496100</v>
      </c>
    </row>
    <row r="125" spans="1:5" ht="51" x14ac:dyDescent="0.25">
      <c r="A125" s="11">
        <v>113</v>
      </c>
      <c r="B125" s="14" t="s">
        <v>183</v>
      </c>
      <c r="C125" s="33" t="s">
        <v>184</v>
      </c>
      <c r="D125" s="34"/>
      <c r="E125" s="16">
        <v>2404100</v>
      </c>
    </row>
    <row r="126" spans="1:5" ht="89.25" x14ac:dyDescent="0.25">
      <c r="A126" s="11">
        <v>114</v>
      </c>
      <c r="B126" s="14" t="s">
        <v>254</v>
      </c>
      <c r="C126" s="33" t="s">
        <v>185</v>
      </c>
      <c r="D126" s="34"/>
      <c r="E126" s="16">
        <v>20902000</v>
      </c>
    </row>
    <row r="127" spans="1:5" ht="25.5" x14ac:dyDescent="0.25">
      <c r="A127" s="11">
        <v>115</v>
      </c>
      <c r="B127" s="14" t="s">
        <v>176</v>
      </c>
      <c r="C127" s="33" t="s">
        <v>186</v>
      </c>
      <c r="D127" s="34"/>
      <c r="E127" s="16">
        <v>33936700</v>
      </c>
    </row>
    <row r="128" spans="1:5" ht="25.5" x14ac:dyDescent="0.25">
      <c r="A128" s="11">
        <v>116</v>
      </c>
      <c r="B128" s="14" t="s">
        <v>187</v>
      </c>
      <c r="C128" s="33" t="s">
        <v>188</v>
      </c>
      <c r="D128" s="34"/>
      <c r="E128" s="16">
        <v>2438014</v>
      </c>
    </row>
    <row r="129" spans="1:5" ht="38.25" x14ac:dyDescent="0.25">
      <c r="A129" s="11">
        <v>117</v>
      </c>
      <c r="B129" s="14" t="s">
        <v>177</v>
      </c>
      <c r="C129" s="33" t="s">
        <v>189</v>
      </c>
      <c r="D129" s="34"/>
      <c r="E129" s="16">
        <v>-6111197</v>
      </c>
    </row>
    <row r="130" spans="1:5" ht="38.25" x14ac:dyDescent="0.25">
      <c r="A130" s="11">
        <v>118</v>
      </c>
      <c r="B130" s="13" t="s">
        <v>26</v>
      </c>
      <c r="C130" s="18" t="s">
        <v>21</v>
      </c>
      <c r="D130" s="19"/>
      <c r="E130" s="15">
        <f>SUM(E131:E135)</f>
        <v>11536616</v>
      </c>
    </row>
    <row r="131" spans="1:5" ht="54.6" customHeight="1" x14ac:dyDescent="0.25">
      <c r="A131" s="11">
        <v>119</v>
      </c>
      <c r="B131" s="14" t="s">
        <v>190</v>
      </c>
      <c r="C131" s="33" t="s">
        <v>191</v>
      </c>
      <c r="D131" s="34"/>
      <c r="E131" s="16">
        <v>257500</v>
      </c>
    </row>
    <row r="132" spans="1:5" ht="15" x14ac:dyDescent="0.25">
      <c r="A132" s="11">
        <v>120</v>
      </c>
      <c r="B132" s="14" t="s">
        <v>192</v>
      </c>
      <c r="C132" s="33" t="s">
        <v>193</v>
      </c>
      <c r="D132" s="34"/>
      <c r="E132" s="16">
        <v>147500</v>
      </c>
    </row>
    <row r="133" spans="1:5" ht="15" x14ac:dyDescent="0.25">
      <c r="A133" s="11">
        <v>121</v>
      </c>
      <c r="B133" s="14" t="s">
        <v>128</v>
      </c>
      <c r="C133" s="33" t="s">
        <v>194</v>
      </c>
      <c r="D133" s="34"/>
      <c r="E133" s="16">
        <v>8280700</v>
      </c>
    </row>
    <row r="134" spans="1:5" ht="25.5" x14ac:dyDescent="0.25">
      <c r="A134" s="11">
        <v>122</v>
      </c>
      <c r="B134" s="14" t="s">
        <v>176</v>
      </c>
      <c r="C134" s="33" t="s">
        <v>195</v>
      </c>
      <c r="D134" s="34"/>
      <c r="E134" s="16">
        <v>2760400</v>
      </c>
    </row>
    <row r="135" spans="1:5" ht="25.5" x14ac:dyDescent="0.25">
      <c r="A135" s="11">
        <v>123</v>
      </c>
      <c r="B135" s="14" t="s">
        <v>187</v>
      </c>
      <c r="C135" s="35" t="s">
        <v>221</v>
      </c>
      <c r="D135" s="36"/>
      <c r="E135" s="16">
        <v>90516</v>
      </c>
    </row>
    <row r="136" spans="1:5" ht="15" x14ac:dyDescent="0.25">
      <c r="A136" s="11">
        <v>124</v>
      </c>
      <c r="B136" s="13" t="s">
        <v>12</v>
      </c>
      <c r="C136" s="18" t="s">
        <v>22</v>
      </c>
      <c r="D136" s="19"/>
      <c r="E136" s="15">
        <f>SUM(E137:E140)</f>
        <v>405541570</v>
      </c>
    </row>
    <row r="137" spans="1:5" ht="51" x14ac:dyDescent="0.25">
      <c r="A137" s="11">
        <v>125</v>
      </c>
      <c r="B137" s="14" t="s">
        <v>223</v>
      </c>
      <c r="C137" s="35" t="s">
        <v>222</v>
      </c>
      <c r="D137" s="36"/>
      <c r="E137" s="16">
        <v>1570</v>
      </c>
    </row>
    <row r="138" spans="1:5" ht="25.5" x14ac:dyDescent="0.25">
      <c r="A138" s="11">
        <v>126</v>
      </c>
      <c r="B138" s="14" t="s">
        <v>196</v>
      </c>
      <c r="C138" s="33" t="s">
        <v>197</v>
      </c>
      <c r="D138" s="34"/>
      <c r="E138" s="16">
        <v>300886000</v>
      </c>
    </row>
    <row r="139" spans="1:5" ht="25.5" x14ac:dyDescent="0.25">
      <c r="A139" s="11">
        <v>127</v>
      </c>
      <c r="B139" s="14" t="s">
        <v>8</v>
      </c>
      <c r="C139" s="33" t="s">
        <v>198</v>
      </c>
      <c r="D139" s="34"/>
      <c r="E139" s="16">
        <v>100707000</v>
      </c>
    </row>
    <row r="140" spans="1:5" ht="25.5" x14ac:dyDescent="0.25">
      <c r="A140" s="11">
        <v>128</v>
      </c>
      <c r="B140" s="14" t="s">
        <v>176</v>
      </c>
      <c r="C140" s="41" t="s">
        <v>199</v>
      </c>
      <c r="D140" s="42"/>
      <c r="E140" s="16">
        <v>3947000</v>
      </c>
    </row>
    <row r="141" spans="1:5" ht="19.149999999999999" customHeight="1" x14ac:dyDescent="0.25">
      <c r="A141" s="11">
        <v>129</v>
      </c>
      <c r="B141" s="39" t="s">
        <v>11</v>
      </c>
      <c r="C141" s="39"/>
      <c r="D141" s="40"/>
      <c r="E141" s="15">
        <f>SUM(E13,E15,E25,E30,E32,E37,E67,E69,E97,E120,E130,E136)</f>
        <v>2346937621</v>
      </c>
    </row>
  </sheetData>
  <mergeCells count="141">
    <mergeCell ref="C121:D121"/>
    <mergeCell ref="C135:D135"/>
    <mergeCell ref="B141:D141"/>
    <mergeCell ref="C138:D138"/>
    <mergeCell ref="C139:D139"/>
    <mergeCell ref="C140:D140"/>
    <mergeCell ref="C132:D132"/>
    <mergeCell ref="C133:D133"/>
    <mergeCell ref="C134:D134"/>
    <mergeCell ref="C136:D136"/>
    <mergeCell ref="C137:D137"/>
    <mergeCell ref="C127:D127"/>
    <mergeCell ref="C128:D128"/>
    <mergeCell ref="C129:D129"/>
    <mergeCell ref="C130:D130"/>
    <mergeCell ref="C131:D131"/>
    <mergeCell ref="C122:D122"/>
    <mergeCell ref="C123:D123"/>
    <mergeCell ref="C124:D124"/>
    <mergeCell ref="C125:D125"/>
    <mergeCell ref="C126:D126"/>
    <mergeCell ref="C120:D120"/>
    <mergeCell ref="C114:D114"/>
    <mergeCell ref="C115:D115"/>
    <mergeCell ref="C116:D116"/>
    <mergeCell ref="C117:D117"/>
    <mergeCell ref="C109:D109"/>
    <mergeCell ref="C110:D110"/>
    <mergeCell ref="C111:D111"/>
    <mergeCell ref="C112:D112"/>
    <mergeCell ref="C113:D113"/>
    <mergeCell ref="C118:D118"/>
    <mergeCell ref="C119:D119"/>
    <mergeCell ref="C105:D105"/>
    <mergeCell ref="C106:D106"/>
    <mergeCell ref="C107:D107"/>
    <mergeCell ref="C108:D108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93:D93"/>
    <mergeCell ref="C94:D94"/>
    <mergeCell ref="C88:D88"/>
    <mergeCell ref="C89:D89"/>
    <mergeCell ref="C90:D90"/>
    <mergeCell ref="C91:D91"/>
    <mergeCell ref="C92:D92"/>
    <mergeCell ref="C85:D85"/>
    <mergeCell ref="C86:D86"/>
    <mergeCell ref="C87:D87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80:D80"/>
    <mergeCell ref="C70:D70"/>
    <mergeCell ref="C71:D71"/>
    <mergeCell ref="C72:D72"/>
    <mergeCell ref="C73:D73"/>
    <mergeCell ref="C74:D74"/>
    <mergeCell ref="C66:D66"/>
    <mergeCell ref="C67:D67"/>
    <mergeCell ref="C68:D68"/>
    <mergeCell ref="C69:D69"/>
    <mergeCell ref="C63:D63"/>
    <mergeCell ref="C64:D64"/>
    <mergeCell ref="C65:D65"/>
    <mergeCell ref="C61:D61"/>
    <mergeCell ref="C62:D62"/>
    <mergeCell ref="C59:D59"/>
    <mergeCell ref="C60:D60"/>
    <mergeCell ref="C56:D56"/>
    <mergeCell ref="C57:D57"/>
    <mergeCell ref="C58:D58"/>
    <mergeCell ref="C54:D54"/>
    <mergeCell ref="C55:D55"/>
    <mergeCell ref="C53:D53"/>
    <mergeCell ref="C43:D43"/>
    <mergeCell ref="C44:D44"/>
    <mergeCell ref="C45:D45"/>
    <mergeCell ref="C52:D52"/>
    <mergeCell ref="C48:D48"/>
    <mergeCell ref="C49:D49"/>
    <mergeCell ref="C50:D50"/>
    <mergeCell ref="C51:D51"/>
    <mergeCell ref="C46:D46"/>
    <mergeCell ref="C47:D47"/>
    <mergeCell ref="C40:D40"/>
    <mergeCell ref="C41:D41"/>
    <mergeCell ref="C42:D42"/>
    <mergeCell ref="C37:D37"/>
    <mergeCell ref="C38:D38"/>
    <mergeCell ref="C39:D39"/>
    <mergeCell ref="C33:D33"/>
    <mergeCell ref="C34:D34"/>
    <mergeCell ref="C35:D35"/>
    <mergeCell ref="C36:D36"/>
    <mergeCell ref="C29:D29"/>
    <mergeCell ref="C30:D30"/>
    <mergeCell ref="C31:D31"/>
    <mergeCell ref="C32:D32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3:D13"/>
    <mergeCell ref="C9:D11"/>
    <mergeCell ref="A9:A11"/>
    <mergeCell ref="A1:E1"/>
    <mergeCell ref="A2:E2"/>
    <mergeCell ref="A3:E3"/>
    <mergeCell ref="A5:E5"/>
    <mergeCell ref="C12:D12"/>
    <mergeCell ref="B9:B11"/>
    <mergeCell ref="E9:E11"/>
    <mergeCell ref="A6:E6"/>
    <mergeCell ref="A7:E7"/>
    <mergeCell ref="A8:E8"/>
  </mergeCells>
  <phoneticPr fontId="0" type="noConversion"/>
  <pageMargins left="0.94488188976377963" right="0.35433070866141736" top="0.98425196850393704" bottom="0.98425196850393704" header="0.51181102362204722" footer="0.51181102362204722"/>
  <pageSetup paperSize="9" scale="75" fitToHeight="20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01.2019&lt;/string&gt;&#10;    &lt;string&gt;31.12.2019&lt;/string&gt;&#10;  &lt;/DateInfo&gt;&#10;  &lt;Code&gt;2454968_2NJ0ULXNN&lt;/Code&gt;&#10;  &lt;ObjectCode&gt;SQUERY_USER&lt;/ObjectCode&gt;&#10;  &lt;DocName&gt;Вариант_16.05.2009_14_16_51&lt;/DocName&gt;&#10;  &lt;VariantName&gt;Вариант_16.05.2009_14:16:51&lt;/VariantName&gt;&#10;  &lt;VariantLink&gt;42667217&lt;/VariantLink&gt;&#10;  &lt;SvodReportLink xsi:nil=&quot;true&quot; /&gt;&#10;  &lt;ReportLink&gt;165707&lt;/ReportLink&gt;&#10;  &lt;Note&gt;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72B6B6-AF62-4411-A038-741AE3BC0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Викторовна</dc:creator>
  <cp:lastModifiedBy>Елена</cp:lastModifiedBy>
  <cp:lastPrinted>2024-05-30T11:27:08Z</cp:lastPrinted>
  <dcterms:created xsi:type="dcterms:W3CDTF">2020-04-20T10:45:05Z</dcterms:created>
  <dcterms:modified xsi:type="dcterms:W3CDTF">2024-05-30T11:27:13Z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Вариант_16.05.2009_14_16_51</vt:lpwstr>
  </property>
  <property fmtid="{D5CDD505-2E9C-101B-9397-08002B2CF9AE}" pid="3" name="Версия клиента">
    <vt:lpwstr>19.2.38.2100</vt:lpwstr>
  </property>
  <property fmtid="{D5CDD505-2E9C-101B-9397-08002B2CF9AE}" pid="4" name="Версия базы">
    <vt:lpwstr>19.1.1766.17686579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servernew\serv02</vt:lpwstr>
  </property>
  <property fmtid="{D5CDD505-2E9C-101B-9397-08002B2CF9AE}" pid="7" name="База">
    <vt:lpwstr>bud19</vt:lpwstr>
  </property>
  <property fmtid="{D5CDD505-2E9C-101B-9397-08002B2CF9AE}" pid="8" name="Пользователь">
    <vt:lpwstr>bud</vt:lpwstr>
  </property>
  <property fmtid="{D5CDD505-2E9C-101B-9397-08002B2CF9AE}" pid="9" name="Шаблон">
    <vt:lpwstr>SPRAVKA_INCOME.XLT</vt:lpwstr>
  </property>
  <property fmtid="{D5CDD505-2E9C-101B-9397-08002B2CF9AE}" pid="10" name="Имя варианта">
    <vt:lpwstr>Вариант_16.05.2009_14:16:51</vt:lpwstr>
  </property>
  <property fmtid="{D5CDD505-2E9C-101B-9397-08002B2CF9AE}" pid="11" name="Код отчета">
    <vt:lpwstr>2454968_2NJ0ULXNN</vt:lpwstr>
  </property>
  <property fmtid="{D5CDD505-2E9C-101B-9397-08002B2CF9AE}" pid="12" name="Локальная база">
    <vt:lpwstr>не используется</vt:lpwstr>
  </property>
</Properties>
</file>